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mdelta.just.sise/dhs/webdav/d5a5caf8907f9bb2c78084252089139dba3679ea/49008056514/5913e89b-ef01-47eb-bb35-cc6fae409584/"/>
    </mc:Choice>
  </mc:AlternateContent>
  <xr:revisionPtr revIDLastSave="0" documentId="13_ncr:1_{212B18F4-17F7-4FEB-A5DC-B7B07E46CA8E}" xr6:coauthVersionLast="47" xr6:coauthVersionMax="47" xr10:uidLastSave="{00000000-0000-0000-0000-000000000000}"/>
  <bookViews>
    <workbookView xWindow="-108" yWindow="-108" windowWidth="23256" windowHeight="14016" xr2:uid="{135B89BD-0DCF-4159-A630-125FC8C0AD71}"/>
  </bookViews>
  <sheets>
    <sheet name="Eelarve 2024" sheetId="1" r:id="rId1"/>
  </sheets>
  <definedNames>
    <definedName name="_xlnm._FilterDatabase" localSheetId="0" hidden="1">'Eelarve 2024'!$A$5:$K$76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" i="1" l="1"/>
  <c r="K7" i="1" l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8" i="1"/>
  <c r="K29" i="1"/>
  <c r="K30" i="1"/>
  <c r="K31" i="1"/>
  <c r="K32" i="1"/>
  <c r="K33" i="1"/>
  <c r="K34" i="1"/>
  <c r="K35" i="1"/>
  <c r="K36" i="1"/>
  <c r="K37" i="1"/>
  <c r="K40" i="1"/>
  <c r="K41" i="1"/>
  <c r="K42" i="1"/>
  <c r="K43" i="1"/>
  <c r="K44" i="1"/>
  <c r="K45" i="1"/>
  <c r="K46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7" i="1"/>
  <c r="K68" i="1"/>
  <c r="K69" i="1"/>
  <c r="K70" i="1"/>
  <c r="K71" i="1"/>
  <c r="K72" i="1"/>
  <c r="K73" i="1"/>
  <c r="K74" i="1"/>
  <c r="K75" i="1"/>
  <c r="K76" i="1"/>
  <c r="K6" i="1"/>
</calcChain>
</file>

<file path=xl/sharedStrings.xml><?xml version="1.0" encoding="utf-8"?>
<sst xmlns="http://schemas.openxmlformats.org/spreadsheetml/2006/main" count="241" uniqueCount="171">
  <si>
    <t>Kulujuht</t>
  </si>
  <si>
    <t>Kulukoht</t>
  </si>
  <si>
    <t>Kulukoha nimi</t>
  </si>
  <si>
    <t>Selgitus</t>
  </si>
  <si>
    <t>Liik</t>
  </si>
  <si>
    <t>Konto</t>
  </si>
  <si>
    <t>Objekt</t>
  </si>
  <si>
    <t>Kantsler</t>
  </si>
  <si>
    <t>YYJ10-10</t>
  </si>
  <si>
    <t>Ühekordsed projektid</t>
  </si>
  <si>
    <t>ATJ10-10TOET</t>
  </si>
  <si>
    <t>Sihtotstarbelised toetused</t>
  </si>
  <si>
    <t>YYJ10-10LK</t>
  </si>
  <si>
    <t>Juhtkonna lähetuskulud</t>
  </si>
  <si>
    <t>Kantsleri nõunik EL küsimustes</t>
  </si>
  <si>
    <t>YYJ10-10ELLK</t>
  </si>
  <si>
    <t>Euroopa Liidu lähetuskulud</t>
  </si>
  <si>
    <t>YYJ10-10EURO</t>
  </si>
  <si>
    <t>Atašeed Brüsselis</t>
  </si>
  <si>
    <t>APT juhataja</t>
  </si>
  <si>
    <t>YYJ10-31PALK</t>
  </si>
  <si>
    <t>Tööjõukulud koos maksudega</t>
  </si>
  <si>
    <t>YYJ10-31LISA</t>
  </si>
  <si>
    <t>Lisatasud koos maksudega</t>
  </si>
  <si>
    <t>URJ10-31OK</t>
  </si>
  <si>
    <t>Meeskonnatöö arendamine</t>
  </si>
  <si>
    <t>Osakondade üritused</t>
  </si>
  <si>
    <t>URJ10-31LAPS</t>
  </si>
  <si>
    <t>Jõulupidu lastele</t>
  </si>
  <si>
    <t>YYJ10-31JUHT</t>
  </si>
  <si>
    <t>Juhtide arendustegevused</t>
  </si>
  <si>
    <t>YYJ10-31SPOR</t>
  </si>
  <si>
    <t>Spordikulud</t>
  </si>
  <si>
    <t>YYJ10-31VARB</t>
  </si>
  <si>
    <t>Värbamiskulud</t>
  </si>
  <si>
    <t>YYJ10-31KOOL</t>
  </si>
  <si>
    <t>Koolituskulud</t>
  </si>
  <si>
    <t>Välissuhete nõunik</t>
  </si>
  <si>
    <t>ATJ10-31LM</t>
  </si>
  <si>
    <t>Liikmemaksud (Legicoop)</t>
  </si>
  <si>
    <t>SE000003</t>
  </si>
  <si>
    <t>AST juhataja</t>
  </si>
  <si>
    <t>YYJ10-32PR</t>
  </si>
  <si>
    <t>Avalikud suhted</t>
  </si>
  <si>
    <t>EST juhataja</t>
  </si>
  <si>
    <t>KIJ10-33</t>
  </si>
  <si>
    <t>Vahendid RKAS-ile</t>
  </si>
  <si>
    <t>SE000028</t>
  </si>
  <si>
    <t>YYJ10-10EK</t>
  </si>
  <si>
    <t>Esinduskulud</t>
  </si>
  <si>
    <t>YYJ10-30LK</t>
  </si>
  <si>
    <t>ÜO lähetuskulud</t>
  </si>
  <si>
    <t>YYJ10-33</t>
  </si>
  <si>
    <t>Üldised tegevuskulud</t>
  </si>
  <si>
    <t>YYJ10-33TA</t>
  </si>
  <si>
    <t>Tehniline abi</t>
  </si>
  <si>
    <t>Välisvahendid</t>
  </si>
  <si>
    <t>Eelarve omanik: Kriminaalpoliitika asekantsler</t>
  </si>
  <si>
    <t>Asekantsler</t>
  </si>
  <si>
    <t>ATJ10-40LM</t>
  </si>
  <si>
    <t>Liikmemaksud (ICC)</t>
  </si>
  <si>
    <t>YYJ10-40</t>
  </si>
  <si>
    <t>KPO tegevuskulud</t>
  </si>
  <si>
    <t>YYJ10-40LK</t>
  </si>
  <si>
    <t>KPO lähetuskulud</t>
  </si>
  <si>
    <t>ATJ10-40ST</t>
  </si>
  <si>
    <t>KPO stipendium</t>
  </si>
  <si>
    <t>YYJ10-40PROJ</t>
  </si>
  <si>
    <t>KPO projektid</t>
  </si>
  <si>
    <t>ATJ10-42LM</t>
  </si>
  <si>
    <t>Liikmemaksud (GRECO)</t>
  </si>
  <si>
    <t>AT juhataja</t>
  </si>
  <si>
    <t>YYJ10-42</t>
  </si>
  <si>
    <t>KPO AT kulud</t>
  </si>
  <si>
    <t>5;45</t>
  </si>
  <si>
    <t>YYJ10-42NOOR</t>
  </si>
  <si>
    <t>ESF+ noored</t>
  </si>
  <si>
    <t>RJT juhataja</t>
  </si>
  <si>
    <t>YYJ10-43</t>
  </si>
  <si>
    <t>KPO RJT kulud</t>
  </si>
  <si>
    <t>Eelarve omanik: Õiguspoliitika asekantsler</t>
  </si>
  <si>
    <t>YYJ10-50</t>
  </si>
  <si>
    <t>ÕPO tegevuskulud</t>
  </si>
  <si>
    <t>YYJ10-50PROJ</t>
  </si>
  <si>
    <t>ÕPO projektid</t>
  </si>
  <si>
    <t>ATJ10-50TOET</t>
  </si>
  <si>
    <t>ÕPO sihtotstarbelised toetused</t>
  </si>
  <si>
    <t>ATJ10-50ST</t>
  </si>
  <si>
    <t>Sotsiaaltoetused</t>
  </si>
  <si>
    <t>YYJ10-50LK</t>
  </si>
  <si>
    <t>ÕPO lähetuskulud</t>
  </si>
  <si>
    <t>EÕT juhataja</t>
  </si>
  <si>
    <t>ATJ10-53LM</t>
  </si>
  <si>
    <t>Liikmemaksud (PCA, UNIDROIT, HREK)</t>
  </si>
  <si>
    <t>IOT juhataja</t>
  </si>
  <si>
    <t>ATJ10-54LM</t>
  </si>
  <si>
    <t>Liikmemaksud (WIPO, UPCA)</t>
  </si>
  <si>
    <t>Eelarve omanik: Vanglate valdkonna asekantsler</t>
  </si>
  <si>
    <t>Investeeringud</t>
  </si>
  <si>
    <t>Vanglate reserv</t>
  </si>
  <si>
    <t>IN004000</t>
  </si>
  <si>
    <t>Asekantsleri nõunik</t>
  </si>
  <si>
    <t>YYJ10-60LK</t>
  </si>
  <si>
    <t>VO lähetuskulud</t>
  </si>
  <si>
    <t>ATJ10-60LM</t>
  </si>
  <si>
    <t>Liikmemaksud (EUROPRIS)</t>
  </si>
  <si>
    <t>YYJ60-45</t>
  </si>
  <si>
    <t>Halduskulud</t>
  </si>
  <si>
    <t>ATJ10-62ST</t>
  </si>
  <si>
    <t>Justiitskolledži stipendiaat</t>
  </si>
  <si>
    <t>ATJ10-62SKA</t>
  </si>
  <si>
    <t>SKA stipendium</t>
  </si>
  <si>
    <t>Arendusjuht</t>
  </si>
  <si>
    <t>YYJ60-47</t>
  </si>
  <si>
    <t>Personaliarendus</t>
  </si>
  <si>
    <t>TÜT juhataja</t>
  </si>
  <si>
    <t>YY10-60LOIM</t>
  </si>
  <si>
    <t>ESF+ lõimimine</t>
  </si>
  <si>
    <t>ATJ10-64LM</t>
  </si>
  <si>
    <t>Liikmemaksud (C.E.P)</t>
  </si>
  <si>
    <t>OKJ60-42</t>
  </si>
  <si>
    <t>Kinnipeetavad</t>
  </si>
  <si>
    <t>YYJ60-46</t>
  </si>
  <si>
    <t>Meditsiinikulud</t>
  </si>
  <si>
    <t>OKJ60-50</t>
  </si>
  <si>
    <t>Elektrooniline järelvalve</t>
  </si>
  <si>
    <t>OKJ60-52</t>
  </si>
  <si>
    <t>Keeleõpe</t>
  </si>
  <si>
    <t>OKJ60-53</t>
  </si>
  <si>
    <t>KP sotsiaalprogrammid</t>
  </si>
  <si>
    <t>KTT juhataja</t>
  </si>
  <si>
    <t>OKJ60-43</t>
  </si>
  <si>
    <t>Kaitsekulud</t>
  </si>
  <si>
    <t>VO avalike suhete nõunik</t>
  </si>
  <si>
    <t>URJ60-452</t>
  </si>
  <si>
    <t>Üritused</t>
  </si>
  <si>
    <t>Eelarve omanik: Justiitshalduspoliitika asekantsler</t>
  </si>
  <si>
    <t>YYJ10-70</t>
  </si>
  <si>
    <t>JPO tegevuskulud</t>
  </si>
  <si>
    <t>YYJ10-70LK</t>
  </si>
  <si>
    <t>JPO lähetuskulud</t>
  </si>
  <si>
    <t>YYJ50-HALDUS</t>
  </si>
  <si>
    <t>Kohtute reserv</t>
  </si>
  <si>
    <t>YYJ50-PAL102</t>
  </si>
  <si>
    <t>Tsentraalne ametnike palgafond</t>
  </si>
  <si>
    <t>SE030003</t>
  </si>
  <si>
    <t>KT juhataja</t>
  </si>
  <si>
    <t>YYJ10-71</t>
  </si>
  <si>
    <t>JPO KT kulud</t>
  </si>
  <si>
    <t>VKT juhataja</t>
  </si>
  <si>
    <t>YYJ10-73</t>
  </si>
  <si>
    <t>JPO VKT kulud</t>
  </si>
  <si>
    <t>ATJ10-73TOET</t>
  </si>
  <si>
    <t>JPO sihtotstarbelised toetused</t>
  </si>
  <si>
    <t>ATJ10-73ADV</t>
  </si>
  <si>
    <t>Riigi õigusabi raha Advokatuurile</t>
  </si>
  <si>
    <t>SE030002</t>
  </si>
  <si>
    <t>RTT juhataja</t>
  </si>
  <si>
    <t>YYJ10-74</t>
  </si>
  <si>
    <t>JPO RTT kulud</t>
  </si>
  <si>
    <t>KRT juhataja</t>
  </si>
  <si>
    <t>ATJ10-75LM</t>
  </si>
  <si>
    <t>Liikmemaksud (ELRA, EBRA)</t>
  </si>
  <si>
    <t>Kantsleri</t>
  </si>
  <si>
    <t xml:space="preserve">2024. a käskkirja lisa </t>
  </si>
  <si>
    <t>Eelarve jaotus ja vastutajad</t>
  </si>
  <si>
    <t>Eelarve I muudatus</t>
  </si>
  <si>
    <t>Ülekantavad vahendid</t>
  </si>
  <si>
    <t>2024. aasta eelarve kokku (käibemaksuta)</t>
  </si>
  <si>
    <t>2024. aasta alguse eelarve (käibemaksuta)</t>
  </si>
  <si>
    <t>YYJ60-60INV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</si>
</sst>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9"/>
      <name val="Calibri"/>
      <family val="2"/>
      <charset val="186"/>
      <scheme val="minor"/>
    </font>
    <font>
      <sz val="9"/>
      <name val="Calibri"/>
      <family val="2"/>
      <charset val="186"/>
      <scheme val="minor"/>
    </font>
    <font>
      <sz val="9"/>
      <color theme="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40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3" fontId="4" fillId="0" borderId="2" xfId="0" applyNumberFormat="1" applyFont="1" applyBorder="1" applyAlignment="1">
      <alignment horizontal="right" vertical="center"/>
    </xf>
    <xf numFmtId="3" fontId="4" fillId="0" borderId="2" xfId="0" applyNumberFormat="1" applyFont="1" applyBorder="1" applyAlignment="1">
      <alignment vertical="center"/>
    </xf>
    <xf numFmtId="0" fontId="4" fillId="0" borderId="2" xfId="0" applyFont="1" applyBorder="1" applyAlignment="1">
      <alignment wrapText="1"/>
    </xf>
    <xf numFmtId="0" fontId="4" fillId="0" borderId="2" xfId="0" applyFont="1" applyBorder="1" applyAlignment="1">
      <alignment horizontal="center" wrapText="1"/>
    </xf>
    <xf numFmtId="3" fontId="4" fillId="0" borderId="2" xfId="0" applyNumberFormat="1" applyFont="1" applyBorder="1" applyAlignment="1">
      <alignment horizontal="right"/>
    </xf>
    <xf numFmtId="3" fontId="4" fillId="0" borderId="2" xfId="0" applyNumberFormat="1" applyFont="1" applyBorder="1"/>
    <xf numFmtId="0" fontId="4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3" fontId="4" fillId="0" borderId="0" xfId="0" applyNumberFormat="1" applyFont="1" applyAlignment="1">
      <alignment horizontal="right" vertical="center"/>
    </xf>
    <xf numFmtId="0" fontId="6" fillId="0" borderId="5" xfId="0" applyFont="1" applyBorder="1" applyAlignment="1">
      <alignment horizontal="left"/>
    </xf>
    <xf numFmtId="0" fontId="4" fillId="0" borderId="6" xfId="0" applyFont="1" applyBorder="1" applyAlignment="1">
      <alignment vertical="center" wrapText="1"/>
    </xf>
    <xf numFmtId="3" fontId="4" fillId="0" borderId="2" xfId="0" applyNumberFormat="1" applyFont="1" applyBorder="1" applyAlignment="1">
      <alignment horizontal="left"/>
    </xf>
    <xf numFmtId="3" fontId="4" fillId="0" borderId="2" xfId="1" applyNumberFormat="1" applyFont="1" applyFill="1" applyBorder="1" applyAlignment="1">
      <alignment wrapText="1"/>
    </xf>
    <xf numFmtId="0" fontId="5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3" fontId="4" fillId="0" borderId="0" xfId="0" applyNumberFormat="1" applyFont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0" fillId="0" borderId="0" xfId="0" applyBorder="1"/>
    <xf numFmtId="3" fontId="3" fillId="2" borderId="4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wrapText="1"/>
    </xf>
    <xf numFmtId="3" fontId="4" fillId="0" borderId="0" xfId="0" applyNumberFormat="1" applyFont="1" applyBorder="1" applyAlignment="1">
      <alignment horizontal="right" vertical="center"/>
    </xf>
    <xf numFmtId="3" fontId="4" fillId="0" borderId="0" xfId="0" applyNumberFormat="1" applyFont="1" applyBorder="1" applyAlignment="1">
      <alignment vertical="center"/>
    </xf>
    <xf numFmtId="3" fontId="4" fillId="0" borderId="0" xfId="0" applyNumberFormat="1" applyFont="1" applyBorder="1"/>
    <xf numFmtId="3" fontId="4" fillId="0" borderId="2" xfId="0" applyNumberFormat="1" applyFont="1" applyFill="1" applyBorder="1" applyAlignment="1">
      <alignment horizontal="right" vertical="center"/>
    </xf>
    <xf numFmtId="0" fontId="0" fillId="0" borderId="2" xfId="0" applyBorder="1"/>
    <xf numFmtId="0" fontId="4" fillId="0" borderId="5" xfId="0" applyFont="1" applyBorder="1" applyAlignment="1">
      <alignment vertical="center" wrapText="1"/>
    </xf>
    <xf numFmtId="3" fontId="4" fillId="0" borderId="5" xfId="0" applyNumberFormat="1" applyFont="1" applyBorder="1" applyAlignment="1">
      <alignment horizontal="right" vertical="center"/>
    </xf>
    <xf numFmtId="3" fontId="4" fillId="0" borderId="6" xfId="0" applyNumberFormat="1" applyFont="1" applyBorder="1" applyAlignment="1">
      <alignment vertical="center"/>
    </xf>
    <xf numFmtId="3" fontId="4" fillId="0" borderId="3" xfId="0" applyNumberFormat="1" applyFont="1" applyBorder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</cellXfs>
  <cellStyles count="4">
    <cellStyle name="Koma" xfId="1" builtinId="3"/>
    <cellStyle name="Normaallaad" xfId="0" builtinId="0"/>
    <cellStyle name="Normaallaad 2" xfId="2" xr:uid="{9D4CD4F7-6CB1-406D-811F-C03EE854B390}"/>
    <cellStyle name="Normaallaad 2 2 2" xfId="3" xr:uid="{67667765-7585-4CC9-AA67-71A59DC8CEBC}"/>
  </cellStyles>
  <dxfs count="0"/>
  <tableStyles count="0" defaultTableStyle="TableStyleMedium2" defaultPivotStyle="PivotStyleLight16"/>
  <colors>
    <mruColors>
      <color rgb="FFEFF9FF"/>
      <color rgb="FFF4FEE8"/>
      <color rgb="FFE0EDF8"/>
      <color rgb="FFC7DD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4616E-0643-4061-8873-7ED5895680A5}">
  <dimension ref="A1:K76"/>
  <sheetViews>
    <sheetView tabSelected="1" zoomScale="90" zoomScaleNormal="90" workbookViewId="0">
      <selection activeCell="B49" sqref="B49"/>
    </sheetView>
  </sheetViews>
  <sheetFormatPr defaultRowHeight="14.4" x14ac:dyDescent="0.3"/>
  <cols>
    <col min="1" max="1" width="24.77734375" customWidth="1"/>
    <col min="2" max="2" width="14.21875" customWidth="1"/>
    <col min="3" max="3" width="26.88671875" bestFit="1" customWidth="1"/>
    <col min="4" max="4" width="17.88671875" customWidth="1"/>
    <col min="5" max="5" width="5.6640625" customWidth="1"/>
    <col min="6" max="6" width="5.44140625" customWidth="1"/>
    <col min="7" max="7" width="10.88671875" customWidth="1"/>
    <col min="8" max="8" width="16.109375" customWidth="1"/>
    <col min="9" max="10" width="11.21875" customWidth="1"/>
    <col min="11" max="11" width="16" customWidth="1"/>
  </cols>
  <sheetData>
    <row r="1" spans="1:11" x14ac:dyDescent="0.3">
      <c r="K1" s="18" t="s">
        <v>163</v>
      </c>
    </row>
    <row r="2" spans="1:11" x14ac:dyDescent="0.3">
      <c r="H2" s="19"/>
      <c r="K2" s="19" t="s">
        <v>164</v>
      </c>
    </row>
    <row r="3" spans="1:11" x14ac:dyDescent="0.3">
      <c r="A3" s="20" t="s">
        <v>165</v>
      </c>
      <c r="H3" s="19"/>
      <c r="K3" s="19"/>
    </row>
    <row r="4" spans="1:11" x14ac:dyDescent="0.3">
      <c r="H4" s="37"/>
      <c r="I4" s="37"/>
      <c r="J4" s="37"/>
      <c r="K4" s="37"/>
    </row>
    <row r="5" spans="1:11" ht="36" x14ac:dyDescent="0.3">
      <c r="A5" s="1" t="s">
        <v>0</v>
      </c>
      <c r="B5" s="1" t="s">
        <v>1</v>
      </c>
      <c r="C5" s="1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5" t="s">
        <v>169</v>
      </c>
      <c r="I5" s="3" t="s">
        <v>166</v>
      </c>
      <c r="J5" s="3" t="s">
        <v>167</v>
      </c>
      <c r="K5" s="3" t="s">
        <v>168</v>
      </c>
    </row>
    <row r="6" spans="1:11" x14ac:dyDescent="0.3">
      <c r="A6" s="38" t="s">
        <v>7</v>
      </c>
      <c r="B6" s="4" t="s">
        <v>8</v>
      </c>
      <c r="C6" s="4" t="s">
        <v>9</v>
      </c>
      <c r="D6" s="4"/>
      <c r="E6" s="5">
        <v>20</v>
      </c>
      <c r="F6" s="5">
        <v>5</v>
      </c>
      <c r="G6" s="5"/>
      <c r="H6" s="6">
        <v>4624966</v>
      </c>
      <c r="I6" s="32">
        <f>-476836-14336</f>
        <v>-491172</v>
      </c>
      <c r="J6" s="32">
        <v>8200000</v>
      </c>
      <c r="K6" s="6">
        <f>H6+I6+J6</f>
        <v>12333794</v>
      </c>
    </row>
    <row r="7" spans="1:11" x14ac:dyDescent="0.3">
      <c r="A7" s="38"/>
      <c r="B7" s="4" t="s">
        <v>10</v>
      </c>
      <c r="C7" s="4" t="s">
        <v>11</v>
      </c>
      <c r="D7" s="4"/>
      <c r="E7" s="5">
        <v>20</v>
      </c>
      <c r="F7" s="5">
        <v>45</v>
      </c>
      <c r="G7" s="5"/>
      <c r="H7" s="6">
        <v>858164</v>
      </c>
      <c r="I7" s="32">
        <v>476836</v>
      </c>
      <c r="J7" s="32"/>
      <c r="K7" s="6">
        <f t="shared" ref="K7:K70" si="0">H7+I7+J7</f>
        <v>1335000</v>
      </c>
    </row>
    <row r="8" spans="1:11" x14ac:dyDescent="0.3">
      <c r="A8" s="38"/>
      <c r="B8" s="4" t="s">
        <v>12</v>
      </c>
      <c r="C8" s="4" t="s">
        <v>13</v>
      </c>
      <c r="D8" s="7"/>
      <c r="E8" s="5">
        <v>20</v>
      </c>
      <c r="F8" s="5">
        <v>5</v>
      </c>
      <c r="G8" s="5"/>
      <c r="H8" s="6">
        <v>30000</v>
      </c>
      <c r="I8" s="32"/>
      <c r="J8" s="32"/>
      <c r="K8" s="6">
        <f t="shared" si="0"/>
        <v>30000</v>
      </c>
    </row>
    <row r="9" spans="1:11" x14ac:dyDescent="0.3">
      <c r="A9" s="38" t="s">
        <v>14</v>
      </c>
      <c r="B9" s="4" t="s">
        <v>15</v>
      </c>
      <c r="C9" s="4" t="s">
        <v>16</v>
      </c>
      <c r="D9" s="7"/>
      <c r="E9" s="5">
        <v>20</v>
      </c>
      <c r="F9" s="5">
        <v>5</v>
      </c>
      <c r="G9" s="5"/>
      <c r="H9" s="6">
        <v>62000</v>
      </c>
      <c r="I9" s="32"/>
      <c r="J9" s="32"/>
      <c r="K9" s="6">
        <f t="shared" si="0"/>
        <v>62000</v>
      </c>
    </row>
    <row r="10" spans="1:11" x14ac:dyDescent="0.3">
      <c r="A10" s="38"/>
      <c r="B10" s="4" t="s">
        <v>17</v>
      </c>
      <c r="C10" s="4" t="s">
        <v>18</v>
      </c>
      <c r="D10" s="7"/>
      <c r="E10" s="5">
        <v>20</v>
      </c>
      <c r="F10" s="5">
        <v>5</v>
      </c>
      <c r="G10" s="5"/>
      <c r="H10" s="6">
        <v>160000</v>
      </c>
      <c r="I10" s="32"/>
      <c r="J10" s="32"/>
      <c r="K10" s="6">
        <f t="shared" si="0"/>
        <v>160000</v>
      </c>
    </row>
    <row r="11" spans="1:11" x14ac:dyDescent="0.3">
      <c r="A11" s="38" t="s">
        <v>19</v>
      </c>
      <c r="B11" s="4" t="s">
        <v>20</v>
      </c>
      <c r="C11" s="4" t="s">
        <v>21</v>
      </c>
      <c r="D11" s="7"/>
      <c r="E11" s="5">
        <v>20</v>
      </c>
      <c r="F11" s="5">
        <v>5</v>
      </c>
      <c r="G11" s="5"/>
      <c r="H11" s="6">
        <v>8258600</v>
      </c>
      <c r="I11" s="32"/>
      <c r="J11" s="32"/>
      <c r="K11" s="6">
        <f t="shared" si="0"/>
        <v>8258600</v>
      </c>
    </row>
    <row r="12" spans="1:11" x14ac:dyDescent="0.3">
      <c r="A12" s="38"/>
      <c r="B12" s="4" t="s">
        <v>22</v>
      </c>
      <c r="C12" s="4" t="s">
        <v>23</v>
      </c>
      <c r="D12" s="7"/>
      <c r="E12" s="5">
        <v>20</v>
      </c>
      <c r="F12" s="5">
        <v>5</v>
      </c>
      <c r="G12" s="5"/>
      <c r="H12" s="6">
        <v>434663</v>
      </c>
      <c r="I12" s="32"/>
      <c r="J12" s="32"/>
      <c r="K12" s="6">
        <f t="shared" si="0"/>
        <v>434663</v>
      </c>
    </row>
    <row r="13" spans="1:11" x14ac:dyDescent="0.3">
      <c r="A13" s="38"/>
      <c r="B13" s="4" t="s">
        <v>24</v>
      </c>
      <c r="C13" s="4" t="s">
        <v>25</v>
      </c>
      <c r="D13" s="7" t="s">
        <v>26</v>
      </c>
      <c r="E13" s="5">
        <v>20</v>
      </c>
      <c r="F13" s="5">
        <v>5</v>
      </c>
      <c r="G13" s="5"/>
      <c r="H13" s="6">
        <v>25715</v>
      </c>
      <c r="I13" s="32"/>
      <c r="J13" s="32"/>
      <c r="K13" s="6">
        <f t="shared" si="0"/>
        <v>25715</v>
      </c>
    </row>
    <row r="14" spans="1:11" x14ac:dyDescent="0.3">
      <c r="A14" s="38"/>
      <c r="B14" s="4" t="s">
        <v>27</v>
      </c>
      <c r="C14" s="4" t="s">
        <v>28</v>
      </c>
      <c r="D14" s="7"/>
      <c r="E14" s="5">
        <v>20</v>
      </c>
      <c r="F14" s="5">
        <v>5</v>
      </c>
      <c r="G14" s="5"/>
      <c r="H14" s="6">
        <v>6500</v>
      </c>
      <c r="I14" s="32"/>
      <c r="J14" s="32"/>
      <c r="K14" s="6">
        <f t="shared" si="0"/>
        <v>6500</v>
      </c>
    </row>
    <row r="15" spans="1:11" x14ac:dyDescent="0.3">
      <c r="A15" s="38"/>
      <c r="B15" s="4" t="s">
        <v>29</v>
      </c>
      <c r="C15" s="4" t="s">
        <v>30</v>
      </c>
      <c r="D15" s="7"/>
      <c r="E15" s="5">
        <v>20</v>
      </c>
      <c r="F15" s="5">
        <v>5</v>
      </c>
      <c r="G15" s="5"/>
      <c r="H15" s="6">
        <v>30000</v>
      </c>
      <c r="I15" s="32"/>
      <c r="J15" s="32"/>
      <c r="K15" s="6">
        <f t="shared" si="0"/>
        <v>30000</v>
      </c>
    </row>
    <row r="16" spans="1:11" x14ac:dyDescent="0.3">
      <c r="A16" s="38"/>
      <c r="B16" s="4" t="s">
        <v>31</v>
      </c>
      <c r="C16" s="4" t="s">
        <v>32</v>
      </c>
      <c r="D16" s="7"/>
      <c r="E16" s="5">
        <v>20</v>
      </c>
      <c r="F16" s="5">
        <v>5</v>
      </c>
      <c r="G16" s="5"/>
      <c r="H16" s="6">
        <v>33000</v>
      </c>
      <c r="I16" s="32"/>
      <c r="J16" s="32"/>
      <c r="K16" s="6">
        <f t="shared" si="0"/>
        <v>33000</v>
      </c>
    </row>
    <row r="17" spans="1:11" x14ac:dyDescent="0.3">
      <c r="A17" s="38"/>
      <c r="B17" s="4" t="s">
        <v>33</v>
      </c>
      <c r="C17" s="4" t="s">
        <v>34</v>
      </c>
      <c r="D17" s="7"/>
      <c r="E17" s="5">
        <v>20</v>
      </c>
      <c r="F17" s="5">
        <v>5</v>
      </c>
      <c r="G17" s="5"/>
      <c r="H17" s="6">
        <v>12300</v>
      </c>
      <c r="I17" s="32"/>
      <c r="J17" s="32"/>
      <c r="K17" s="6">
        <f t="shared" si="0"/>
        <v>12300</v>
      </c>
    </row>
    <row r="18" spans="1:11" x14ac:dyDescent="0.3">
      <c r="A18" s="38"/>
      <c r="B18" s="4" t="s">
        <v>35</v>
      </c>
      <c r="C18" s="4" t="s">
        <v>36</v>
      </c>
      <c r="D18" s="7"/>
      <c r="E18" s="5">
        <v>20</v>
      </c>
      <c r="F18" s="5">
        <v>5</v>
      </c>
      <c r="G18" s="5"/>
      <c r="H18" s="6">
        <v>85000</v>
      </c>
      <c r="I18" s="32"/>
      <c r="J18" s="32"/>
      <c r="K18" s="6">
        <f t="shared" si="0"/>
        <v>85000</v>
      </c>
    </row>
    <row r="19" spans="1:11" x14ac:dyDescent="0.3">
      <c r="A19" s="8" t="s">
        <v>37</v>
      </c>
      <c r="B19" s="4" t="s">
        <v>38</v>
      </c>
      <c r="C19" s="4" t="s">
        <v>39</v>
      </c>
      <c r="D19" s="7"/>
      <c r="E19" s="5">
        <v>20</v>
      </c>
      <c r="F19" s="5">
        <v>45</v>
      </c>
      <c r="G19" s="5" t="s">
        <v>40</v>
      </c>
      <c r="H19" s="6">
        <v>650</v>
      </c>
      <c r="I19" s="32"/>
      <c r="J19" s="32"/>
      <c r="K19" s="6">
        <f t="shared" si="0"/>
        <v>650</v>
      </c>
    </row>
    <row r="20" spans="1:11" x14ac:dyDescent="0.3">
      <c r="A20" s="22" t="s">
        <v>41</v>
      </c>
      <c r="B20" s="4" t="s">
        <v>42</v>
      </c>
      <c r="C20" s="4" t="s">
        <v>43</v>
      </c>
      <c r="D20" s="4"/>
      <c r="E20" s="5">
        <v>20</v>
      </c>
      <c r="F20" s="5">
        <v>5</v>
      </c>
      <c r="G20" s="5"/>
      <c r="H20" s="6">
        <v>200000</v>
      </c>
      <c r="I20" s="32">
        <v>-30000</v>
      </c>
      <c r="J20" s="32"/>
      <c r="K20" s="6">
        <f t="shared" si="0"/>
        <v>170000</v>
      </c>
    </row>
    <row r="21" spans="1:11" x14ac:dyDescent="0.3">
      <c r="A21" s="38" t="s">
        <v>44</v>
      </c>
      <c r="B21" s="4" t="s">
        <v>45</v>
      </c>
      <c r="C21" s="4" t="s">
        <v>46</v>
      </c>
      <c r="D21" s="7"/>
      <c r="E21" s="5">
        <v>20</v>
      </c>
      <c r="F21" s="5">
        <v>5</v>
      </c>
      <c r="G21" s="5" t="s">
        <v>47</v>
      </c>
      <c r="H21" s="6">
        <v>951594</v>
      </c>
      <c r="I21" s="32"/>
      <c r="J21" s="32"/>
      <c r="K21" s="6">
        <f t="shared" si="0"/>
        <v>951594</v>
      </c>
    </row>
    <row r="22" spans="1:11" x14ac:dyDescent="0.3">
      <c r="A22" s="38"/>
      <c r="B22" s="4" t="s">
        <v>48</v>
      </c>
      <c r="C22" s="4" t="s">
        <v>49</v>
      </c>
      <c r="D22" s="7"/>
      <c r="E22" s="5">
        <v>20</v>
      </c>
      <c r="F22" s="5">
        <v>5</v>
      </c>
      <c r="G22" s="5"/>
      <c r="H22" s="6">
        <v>5000</v>
      </c>
      <c r="I22" s="32"/>
      <c r="J22" s="32"/>
      <c r="K22" s="6">
        <f t="shared" si="0"/>
        <v>5000</v>
      </c>
    </row>
    <row r="23" spans="1:11" x14ac:dyDescent="0.3">
      <c r="A23" s="38"/>
      <c r="B23" s="4" t="s">
        <v>50</v>
      </c>
      <c r="C23" s="4" t="s">
        <v>51</v>
      </c>
      <c r="D23" s="7"/>
      <c r="E23" s="5">
        <v>20</v>
      </c>
      <c r="F23" s="5">
        <v>5</v>
      </c>
      <c r="G23" s="5"/>
      <c r="H23" s="6">
        <v>10000</v>
      </c>
      <c r="I23" s="32"/>
      <c r="J23" s="32"/>
      <c r="K23" s="6">
        <f t="shared" si="0"/>
        <v>10000</v>
      </c>
    </row>
    <row r="24" spans="1:11" x14ac:dyDescent="0.3">
      <c r="A24" s="38"/>
      <c r="B24" s="4" t="s">
        <v>52</v>
      </c>
      <c r="C24" s="4" t="s">
        <v>53</v>
      </c>
      <c r="D24" s="7"/>
      <c r="E24" s="5">
        <v>20</v>
      </c>
      <c r="F24" s="5">
        <v>5</v>
      </c>
      <c r="G24" s="5"/>
      <c r="H24" s="6">
        <v>24000</v>
      </c>
      <c r="I24" s="32"/>
      <c r="J24" s="32"/>
      <c r="K24" s="6">
        <f t="shared" si="0"/>
        <v>24000</v>
      </c>
    </row>
    <row r="25" spans="1:11" x14ac:dyDescent="0.3">
      <c r="A25" s="38"/>
      <c r="B25" s="7" t="s">
        <v>54</v>
      </c>
      <c r="C25" s="7" t="s">
        <v>55</v>
      </c>
      <c r="D25" s="7" t="s">
        <v>56</v>
      </c>
      <c r="E25" s="9">
        <v>40</v>
      </c>
      <c r="F25" s="9">
        <v>5</v>
      </c>
      <c r="G25" s="9"/>
      <c r="H25" s="10">
        <v>49458</v>
      </c>
      <c r="I25" s="32"/>
      <c r="J25" s="32"/>
      <c r="K25" s="10">
        <f t="shared" si="0"/>
        <v>49458</v>
      </c>
    </row>
    <row r="26" spans="1:11" x14ac:dyDescent="0.3">
      <c r="A26" s="26" t="s">
        <v>57</v>
      </c>
      <c r="B26" s="27"/>
      <c r="C26" s="27"/>
      <c r="D26" s="28"/>
      <c r="E26" s="29"/>
      <c r="F26" s="29"/>
      <c r="G26" s="29"/>
      <c r="H26" s="30"/>
      <c r="I26" s="24"/>
      <c r="J26" s="24"/>
      <c r="K26" s="31"/>
    </row>
    <row r="27" spans="1:11" ht="36" x14ac:dyDescent="0.3">
      <c r="A27" s="2" t="s">
        <v>0</v>
      </c>
      <c r="B27" s="2" t="s">
        <v>1</v>
      </c>
      <c r="C27" s="2" t="s">
        <v>2</v>
      </c>
      <c r="D27" s="2" t="s">
        <v>3</v>
      </c>
      <c r="E27" s="2" t="s">
        <v>4</v>
      </c>
      <c r="F27" s="2" t="s">
        <v>5</v>
      </c>
      <c r="G27" s="2" t="s">
        <v>6</v>
      </c>
      <c r="H27" s="3" t="s">
        <v>169</v>
      </c>
      <c r="I27" s="3" t="s">
        <v>166</v>
      </c>
      <c r="J27" s="3" t="s">
        <v>167</v>
      </c>
      <c r="K27" s="3" t="s">
        <v>168</v>
      </c>
    </row>
    <row r="28" spans="1:11" x14ac:dyDescent="0.3">
      <c r="A28" s="38" t="s">
        <v>58</v>
      </c>
      <c r="B28" s="4" t="s">
        <v>59</v>
      </c>
      <c r="C28" s="4" t="s">
        <v>60</v>
      </c>
      <c r="D28" s="7"/>
      <c r="E28" s="5">
        <v>20</v>
      </c>
      <c r="F28" s="5">
        <v>45</v>
      </c>
      <c r="G28" s="5" t="s">
        <v>40</v>
      </c>
      <c r="H28" s="6">
        <v>154690</v>
      </c>
      <c r="I28" s="33"/>
      <c r="J28" s="33"/>
      <c r="K28" s="6">
        <f t="shared" si="0"/>
        <v>154690</v>
      </c>
    </row>
    <row r="29" spans="1:11" x14ac:dyDescent="0.3">
      <c r="A29" s="38"/>
      <c r="B29" s="4" t="s">
        <v>61</v>
      </c>
      <c r="C29" s="4" t="s">
        <v>62</v>
      </c>
      <c r="D29" s="7"/>
      <c r="E29" s="5">
        <v>20</v>
      </c>
      <c r="F29" s="5">
        <v>5</v>
      </c>
      <c r="G29" s="5"/>
      <c r="H29" s="6">
        <v>20000</v>
      </c>
      <c r="I29" s="32">
        <v>30000</v>
      </c>
      <c r="J29" s="33"/>
      <c r="K29" s="6">
        <f t="shared" si="0"/>
        <v>50000</v>
      </c>
    </row>
    <row r="30" spans="1:11" x14ac:dyDescent="0.3">
      <c r="A30" s="38"/>
      <c r="B30" s="4" t="s">
        <v>63</v>
      </c>
      <c r="C30" s="4" t="s">
        <v>64</v>
      </c>
      <c r="D30" s="7"/>
      <c r="E30" s="5">
        <v>20</v>
      </c>
      <c r="F30" s="5">
        <v>5</v>
      </c>
      <c r="G30" s="5"/>
      <c r="H30" s="6">
        <v>20000</v>
      </c>
      <c r="I30" s="33"/>
      <c r="J30" s="33"/>
      <c r="K30" s="6">
        <f t="shared" si="0"/>
        <v>20000</v>
      </c>
    </row>
    <row r="31" spans="1:11" x14ac:dyDescent="0.3">
      <c r="A31" s="38"/>
      <c r="B31" s="4" t="s">
        <v>65</v>
      </c>
      <c r="C31" s="4" t="s">
        <v>66</v>
      </c>
      <c r="D31" s="7"/>
      <c r="E31" s="5">
        <v>20</v>
      </c>
      <c r="F31" s="5">
        <v>41</v>
      </c>
      <c r="G31" s="5"/>
      <c r="H31" s="6">
        <v>21000</v>
      </c>
      <c r="I31" s="33"/>
      <c r="J31" s="33"/>
      <c r="K31" s="6">
        <f t="shared" si="0"/>
        <v>21000</v>
      </c>
    </row>
    <row r="32" spans="1:11" x14ac:dyDescent="0.3">
      <c r="A32" s="38"/>
      <c r="B32" s="4" t="s">
        <v>67</v>
      </c>
      <c r="C32" s="4" t="s">
        <v>68</v>
      </c>
      <c r="D32" s="7"/>
      <c r="E32" s="5">
        <v>20</v>
      </c>
      <c r="F32" s="5">
        <v>5</v>
      </c>
      <c r="G32" s="5"/>
      <c r="H32" s="6">
        <v>603742</v>
      </c>
      <c r="I32" s="33"/>
      <c r="J32" s="33"/>
      <c r="K32" s="6">
        <f t="shared" si="0"/>
        <v>603742</v>
      </c>
    </row>
    <row r="33" spans="1:11" x14ac:dyDescent="0.3">
      <c r="A33" s="38"/>
      <c r="B33" s="4" t="s">
        <v>69</v>
      </c>
      <c r="C33" s="4" t="s">
        <v>70</v>
      </c>
      <c r="D33" s="7"/>
      <c r="E33" s="5">
        <v>20</v>
      </c>
      <c r="F33" s="5">
        <v>45</v>
      </c>
      <c r="G33" s="5" t="s">
        <v>40</v>
      </c>
      <c r="H33" s="5">
        <v>9365</v>
      </c>
      <c r="I33" s="33"/>
      <c r="J33" s="33"/>
      <c r="K33" s="6">
        <f t="shared" si="0"/>
        <v>9365</v>
      </c>
    </row>
    <row r="34" spans="1:11" x14ac:dyDescent="0.3">
      <c r="A34" s="38" t="s">
        <v>71</v>
      </c>
      <c r="B34" s="4" t="s">
        <v>72</v>
      </c>
      <c r="C34" s="4" t="s">
        <v>73</v>
      </c>
      <c r="D34" s="7"/>
      <c r="E34" s="5">
        <v>20</v>
      </c>
      <c r="F34" s="5">
        <v>5</v>
      </c>
      <c r="G34" s="5"/>
      <c r="H34" s="6">
        <v>80000</v>
      </c>
      <c r="I34" s="33"/>
      <c r="J34" s="33"/>
      <c r="K34" s="6">
        <f t="shared" si="0"/>
        <v>80000</v>
      </c>
    </row>
    <row r="35" spans="1:11" x14ac:dyDescent="0.3">
      <c r="A35" s="38"/>
      <c r="B35" s="7" t="s">
        <v>72</v>
      </c>
      <c r="C35" s="7" t="s">
        <v>73</v>
      </c>
      <c r="D35" s="7" t="s">
        <v>56</v>
      </c>
      <c r="E35" s="9">
        <v>40</v>
      </c>
      <c r="F35" s="9" t="s">
        <v>74</v>
      </c>
      <c r="G35" s="9"/>
      <c r="H35" s="10">
        <v>872127</v>
      </c>
      <c r="I35" s="33"/>
      <c r="J35" s="33"/>
      <c r="K35" s="6">
        <f t="shared" si="0"/>
        <v>872127</v>
      </c>
    </row>
    <row r="36" spans="1:11" x14ac:dyDescent="0.3">
      <c r="A36" s="38"/>
      <c r="B36" s="7" t="s">
        <v>75</v>
      </c>
      <c r="C36" s="7" t="s">
        <v>76</v>
      </c>
      <c r="D36" s="7" t="s">
        <v>56</v>
      </c>
      <c r="E36" s="9">
        <v>40</v>
      </c>
      <c r="F36" s="9">
        <v>5</v>
      </c>
      <c r="G36" s="9"/>
      <c r="H36" s="10">
        <v>1412887</v>
      </c>
      <c r="I36" s="33"/>
      <c r="J36" s="33"/>
      <c r="K36" s="6">
        <f t="shared" si="0"/>
        <v>1412887</v>
      </c>
    </row>
    <row r="37" spans="1:11" x14ac:dyDescent="0.3">
      <c r="A37" s="22" t="s">
        <v>77</v>
      </c>
      <c r="B37" s="4" t="s">
        <v>78</v>
      </c>
      <c r="C37" s="4" t="s">
        <v>79</v>
      </c>
      <c r="D37" s="7"/>
      <c r="E37" s="5">
        <v>20</v>
      </c>
      <c r="F37" s="5">
        <v>5</v>
      </c>
      <c r="G37" s="5"/>
      <c r="H37" s="6">
        <v>25000</v>
      </c>
      <c r="I37" s="33"/>
      <c r="J37" s="33"/>
      <c r="K37" s="6">
        <f t="shared" si="0"/>
        <v>25000</v>
      </c>
    </row>
    <row r="38" spans="1:11" x14ac:dyDescent="0.3">
      <c r="A38" s="14" t="s">
        <v>80</v>
      </c>
      <c r="B38" s="34"/>
      <c r="C38" s="34"/>
      <c r="D38" s="28"/>
      <c r="E38" s="35"/>
      <c r="F38" s="35"/>
      <c r="G38" s="35"/>
      <c r="H38" s="36"/>
      <c r="K38" s="30"/>
    </row>
    <row r="39" spans="1:11" ht="36" x14ac:dyDescent="0.3">
      <c r="A39" s="2" t="s">
        <v>0</v>
      </c>
      <c r="B39" s="2" t="s">
        <v>1</v>
      </c>
      <c r="C39" s="2" t="s">
        <v>2</v>
      </c>
      <c r="D39" s="2" t="s">
        <v>3</v>
      </c>
      <c r="E39" s="2" t="s">
        <v>4</v>
      </c>
      <c r="F39" s="2" t="s">
        <v>5</v>
      </c>
      <c r="G39" s="2" t="s">
        <v>6</v>
      </c>
      <c r="H39" s="3" t="s">
        <v>169</v>
      </c>
      <c r="I39" s="3" t="s">
        <v>166</v>
      </c>
      <c r="J39" s="3" t="s">
        <v>167</v>
      </c>
      <c r="K39" s="3" t="s">
        <v>168</v>
      </c>
    </row>
    <row r="40" spans="1:11" x14ac:dyDescent="0.3">
      <c r="A40" s="38" t="s">
        <v>58</v>
      </c>
      <c r="B40" s="4" t="s">
        <v>81</v>
      </c>
      <c r="C40" s="4" t="s">
        <v>82</v>
      </c>
      <c r="D40" s="7"/>
      <c r="E40" s="5">
        <v>20</v>
      </c>
      <c r="F40" s="5">
        <v>5</v>
      </c>
      <c r="G40" s="5"/>
      <c r="H40" s="6">
        <v>100000</v>
      </c>
      <c r="I40" s="33"/>
      <c r="J40" s="33"/>
      <c r="K40" s="6">
        <f t="shared" si="0"/>
        <v>100000</v>
      </c>
    </row>
    <row r="41" spans="1:11" x14ac:dyDescent="0.3">
      <c r="A41" s="38"/>
      <c r="B41" s="4" t="s">
        <v>83</v>
      </c>
      <c r="C41" s="4" t="s">
        <v>84</v>
      </c>
      <c r="D41" s="7"/>
      <c r="E41" s="5">
        <v>20</v>
      </c>
      <c r="F41" s="5">
        <v>5</v>
      </c>
      <c r="G41" s="5"/>
      <c r="H41" s="6">
        <v>110000</v>
      </c>
      <c r="I41" s="33"/>
      <c r="J41" s="33"/>
      <c r="K41" s="6">
        <f t="shared" si="0"/>
        <v>110000</v>
      </c>
    </row>
    <row r="42" spans="1:11" x14ac:dyDescent="0.3">
      <c r="A42" s="38"/>
      <c r="B42" s="4" t="s">
        <v>85</v>
      </c>
      <c r="C42" s="4" t="s">
        <v>86</v>
      </c>
      <c r="D42" s="7"/>
      <c r="E42" s="5">
        <v>20</v>
      </c>
      <c r="F42" s="5">
        <v>452</v>
      </c>
      <c r="G42" s="5"/>
      <c r="H42" s="6">
        <v>1081300</v>
      </c>
      <c r="I42" s="33"/>
      <c r="J42" s="33"/>
      <c r="K42" s="6">
        <f t="shared" si="0"/>
        <v>1081300</v>
      </c>
    </row>
    <row r="43" spans="1:11" x14ac:dyDescent="0.3">
      <c r="A43" s="38"/>
      <c r="B43" s="4" t="s">
        <v>87</v>
      </c>
      <c r="C43" s="4" t="s">
        <v>88</v>
      </c>
      <c r="D43" s="7"/>
      <c r="E43" s="5">
        <v>20</v>
      </c>
      <c r="F43" s="5">
        <v>41</v>
      </c>
      <c r="G43" s="5"/>
      <c r="H43" s="6">
        <v>6000</v>
      </c>
      <c r="I43" s="33"/>
      <c r="J43" s="33"/>
      <c r="K43" s="6">
        <f t="shared" si="0"/>
        <v>6000</v>
      </c>
    </row>
    <row r="44" spans="1:11" x14ac:dyDescent="0.3">
      <c r="A44" s="38"/>
      <c r="B44" s="4" t="s">
        <v>89</v>
      </c>
      <c r="C44" s="4" t="s">
        <v>90</v>
      </c>
      <c r="D44" s="7"/>
      <c r="E44" s="5">
        <v>20</v>
      </c>
      <c r="F44" s="5">
        <v>5</v>
      </c>
      <c r="G44" s="5"/>
      <c r="H44" s="6">
        <v>30000</v>
      </c>
      <c r="I44" s="33"/>
      <c r="J44" s="33"/>
      <c r="K44" s="6">
        <f t="shared" si="0"/>
        <v>30000</v>
      </c>
    </row>
    <row r="45" spans="1:11" ht="24" x14ac:dyDescent="0.3">
      <c r="A45" s="22" t="s">
        <v>91</v>
      </c>
      <c r="B45" s="4" t="s">
        <v>92</v>
      </c>
      <c r="C45" s="4" t="s">
        <v>93</v>
      </c>
      <c r="D45" s="7"/>
      <c r="E45" s="5">
        <v>20</v>
      </c>
      <c r="F45" s="5">
        <v>45</v>
      </c>
      <c r="G45" s="5" t="s">
        <v>40</v>
      </c>
      <c r="H45" s="6">
        <v>18700</v>
      </c>
      <c r="I45" s="33"/>
      <c r="J45" s="33"/>
      <c r="K45" s="6">
        <f t="shared" si="0"/>
        <v>18700</v>
      </c>
    </row>
    <row r="46" spans="1:11" x14ac:dyDescent="0.3">
      <c r="A46" s="23" t="s">
        <v>94</v>
      </c>
      <c r="B46" s="4" t="s">
        <v>95</v>
      </c>
      <c r="C46" s="4" t="s">
        <v>96</v>
      </c>
      <c r="D46" s="7"/>
      <c r="E46" s="5">
        <v>20</v>
      </c>
      <c r="F46" s="5">
        <v>45</v>
      </c>
      <c r="G46" s="5" t="s">
        <v>40</v>
      </c>
      <c r="H46" s="6">
        <v>14064</v>
      </c>
      <c r="I46" s="6">
        <v>14336</v>
      </c>
      <c r="J46" s="33"/>
      <c r="K46" s="6">
        <f t="shared" si="0"/>
        <v>28400</v>
      </c>
    </row>
    <row r="47" spans="1:11" x14ac:dyDescent="0.3">
      <c r="A47" s="14" t="s">
        <v>97</v>
      </c>
      <c r="B47" s="15"/>
      <c r="C47" s="11"/>
      <c r="D47" s="12"/>
      <c r="E47" s="13"/>
      <c r="F47" s="13"/>
      <c r="G47" s="13"/>
      <c r="H47" s="21"/>
      <c r="K47" s="30"/>
    </row>
    <row r="48" spans="1:11" ht="36" x14ac:dyDescent="0.3">
      <c r="A48" s="2" t="s">
        <v>0</v>
      </c>
      <c r="B48" s="2" t="s">
        <v>1</v>
      </c>
      <c r="C48" s="2" t="s">
        <v>2</v>
      </c>
      <c r="D48" s="2" t="s">
        <v>3</v>
      </c>
      <c r="E48" s="2" t="s">
        <v>4</v>
      </c>
      <c r="F48" s="2" t="s">
        <v>5</v>
      </c>
      <c r="G48" s="2" t="s">
        <v>6</v>
      </c>
      <c r="H48" s="3" t="s">
        <v>169</v>
      </c>
      <c r="I48" s="3" t="s">
        <v>166</v>
      </c>
      <c r="J48" s="3" t="s">
        <v>167</v>
      </c>
      <c r="K48" s="3" t="s">
        <v>168</v>
      </c>
    </row>
    <row r="49" spans="1:11" x14ac:dyDescent="0.3">
      <c r="A49" s="22" t="s">
        <v>58</v>
      </c>
      <c r="B49" s="7" t="s">
        <v>170</v>
      </c>
      <c r="C49" s="7" t="s">
        <v>98</v>
      </c>
      <c r="D49" s="16" t="s">
        <v>99</v>
      </c>
      <c r="E49" s="9">
        <v>20</v>
      </c>
      <c r="F49" s="9">
        <v>15</v>
      </c>
      <c r="G49" s="9" t="s">
        <v>100</v>
      </c>
      <c r="H49" s="10">
        <v>58290</v>
      </c>
      <c r="I49" s="6">
        <v>-10490</v>
      </c>
      <c r="J49" s="33"/>
      <c r="K49" s="6">
        <f t="shared" si="0"/>
        <v>47800</v>
      </c>
    </row>
    <row r="50" spans="1:11" x14ac:dyDescent="0.3">
      <c r="A50" s="38" t="s">
        <v>101</v>
      </c>
      <c r="B50" s="4" t="s">
        <v>102</v>
      </c>
      <c r="C50" s="4" t="s">
        <v>103</v>
      </c>
      <c r="D50" s="7"/>
      <c r="E50" s="5">
        <v>20</v>
      </c>
      <c r="F50" s="5">
        <v>5</v>
      </c>
      <c r="G50" s="5"/>
      <c r="H50" s="6">
        <v>25000</v>
      </c>
      <c r="I50" s="33"/>
      <c r="J50" s="33"/>
      <c r="K50" s="6">
        <f t="shared" si="0"/>
        <v>25000</v>
      </c>
    </row>
    <row r="51" spans="1:11" x14ac:dyDescent="0.3">
      <c r="A51" s="38"/>
      <c r="B51" s="4" t="s">
        <v>104</v>
      </c>
      <c r="C51" s="4" t="s">
        <v>105</v>
      </c>
      <c r="D51" s="7"/>
      <c r="E51" s="5">
        <v>20</v>
      </c>
      <c r="F51" s="5">
        <v>45</v>
      </c>
      <c r="G51" s="5" t="s">
        <v>40</v>
      </c>
      <c r="H51" s="6">
        <v>5000</v>
      </c>
      <c r="I51" s="33"/>
      <c r="J51" s="33"/>
      <c r="K51" s="6">
        <f t="shared" si="0"/>
        <v>5000</v>
      </c>
    </row>
    <row r="52" spans="1:11" x14ac:dyDescent="0.3">
      <c r="A52" s="38"/>
      <c r="B52" s="7" t="s">
        <v>106</v>
      </c>
      <c r="C52" s="7" t="s">
        <v>107</v>
      </c>
      <c r="D52" s="16" t="s">
        <v>99</v>
      </c>
      <c r="E52" s="9">
        <v>20</v>
      </c>
      <c r="F52" s="9">
        <v>5</v>
      </c>
      <c r="G52" s="9"/>
      <c r="H52" s="17">
        <v>194049</v>
      </c>
      <c r="I52" s="33"/>
      <c r="J52" s="33"/>
      <c r="K52" s="6">
        <f t="shared" si="0"/>
        <v>194049</v>
      </c>
    </row>
    <row r="53" spans="1:11" x14ac:dyDescent="0.3">
      <c r="A53" s="38"/>
      <c r="B53" s="4" t="s">
        <v>108</v>
      </c>
      <c r="C53" s="4" t="s">
        <v>109</v>
      </c>
      <c r="D53" s="7"/>
      <c r="E53" s="5">
        <v>20</v>
      </c>
      <c r="F53" s="5">
        <v>41</v>
      </c>
      <c r="G53" s="5"/>
      <c r="H53" s="6">
        <v>1600</v>
      </c>
      <c r="I53" s="33"/>
      <c r="J53" s="33"/>
      <c r="K53" s="6">
        <f t="shared" si="0"/>
        <v>1600</v>
      </c>
    </row>
    <row r="54" spans="1:11" x14ac:dyDescent="0.3">
      <c r="A54" s="38"/>
      <c r="B54" s="4" t="s">
        <v>110</v>
      </c>
      <c r="C54" s="4" t="s">
        <v>111</v>
      </c>
      <c r="D54" s="7"/>
      <c r="E54" s="5">
        <v>20</v>
      </c>
      <c r="F54" s="5">
        <v>45</v>
      </c>
      <c r="G54" s="5"/>
      <c r="H54" s="6">
        <v>150000</v>
      </c>
      <c r="I54" s="33"/>
      <c r="J54" s="33"/>
      <c r="K54" s="6">
        <f t="shared" si="0"/>
        <v>150000</v>
      </c>
    </row>
    <row r="55" spans="1:11" x14ac:dyDescent="0.3">
      <c r="A55" s="22" t="s">
        <v>112</v>
      </c>
      <c r="B55" s="7" t="s">
        <v>113</v>
      </c>
      <c r="C55" s="7" t="s">
        <v>114</v>
      </c>
      <c r="D55" s="16" t="s">
        <v>99</v>
      </c>
      <c r="E55" s="9">
        <v>20</v>
      </c>
      <c r="F55" s="9">
        <v>5</v>
      </c>
      <c r="G55" s="9"/>
      <c r="H55" s="17">
        <v>335280</v>
      </c>
      <c r="I55" s="33"/>
      <c r="J55" s="33"/>
      <c r="K55" s="6">
        <f t="shared" si="0"/>
        <v>335280</v>
      </c>
    </row>
    <row r="56" spans="1:11" x14ac:dyDescent="0.3">
      <c r="A56" s="38" t="s">
        <v>115</v>
      </c>
      <c r="B56" s="7" t="s">
        <v>116</v>
      </c>
      <c r="C56" s="7" t="s">
        <v>117</v>
      </c>
      <c r="D56" s="7" t="s">
        <v>56</v>
      </c>
      <c r="E56" s="9">
        <v>40</v>
      </c>
      <c r="F56" s="9">
        <v>5</v>
      </c>
      <c r="G56" s="9"/>
      <c r="H56" s="10">
        <v>352520</v>
      </c>
      <c r="I56" s="33"/>
      <c r="J56" s="33"/>
      <c r="K56" s="6">
        <f t="shared" si="0"/>
        <v>352520</v>
      </c>
    </row>
    <row r="57" spans="1:11" x14ac:dyDescent="0.3">
      <c r="A57" s="38"/>
      <c r="B57" s="4" t="s">
        <v>118</v>
      </c>
      <c r="C57" s="4" t="s">
        <v>119</v>
      </c>
      <c r="D57" s="7"/>
      <c r="E57" s="5">
        <v>20</v>
      </c>
      <c r="F57" s="5">
        <v>45</v>
      </c>
      <c r="G57" s="5" t="s">
        <v>40</v>
      </c>
      <c r="H57" s="6">
        <v>3149</v>
      </c>
      <c r="I57" s="33"/>
      <c r="J57" s="33"/>
      <c r="K57" s="6">
        <f t="shared" si="0"/>
        <v>3149</v>
      </c>
    </row>
    <row r="58" spans="1:11" x14ac:dyDescent="0.3">
      <c r="A58" s="38"/>
      <c r="B58" s="7" t="s">
        <v>120</v>
      </c>
      <c r="C58" s="7" t="s">
        <v>121</v>
      </c>
      <c r="D58" s="16" t="s">
        <v>99</v>
      </c>
      <c r="E58" s="9">
        <v>20</v>
      </c>
      <c r="F58" s="9">
        <v>5</v>
      </c>
      <c r="G58" s="9"/>
      <c r="H58" s="17">
        <v>20000</v>
      </c>
      <c r="I58" s="33"/>
      <c r="J58" s="33"/>
      <c r="K58" s="6">
        <f t="shared" si="0"/>
        <v>20000</v>
      </c>
    </row>
    <row r="59" spans="1:11" x14ac:dyDescent="0.3">
      <c r="A59" s="38"/>
      <c r="B59" s="7" t="s">
        <v>122</v>
      </c>
      <c r="C59" s="7" t="s">
        <v>123</v>
      </c>
      <c r="D59" s="16" t="s">
        <v>99</v>
      </c>
      <c r="E59" s="9">
        <v>20</v>
      </c>
      <c r="F59" s="9">
        <v>5</v>
      </c>
      <c r="G59" s="9"/>
      <c r="H59" s="17">
        <v>50000</v>
      </c>
      <c r="I59" s="33"/>
      <c r="J59" s="33"/>
      <c r="K59" s="6">
        <f t="shared" si="0"/>
        <v>50000</v>
      </c>
    </row>
    <row r="60" spans="1:11" x14ac:dyDescent="0.3">
      <c r="A60" s="38"/>
      <c r="B60" s="7" t="s">
        <v>124</v>
      </c>
      <c r="C60" s="7" t="s">
        <v>125</v>
      </c>
      <c r="D60" s="16" t="s">
        <v>99</v>
      </c>
      <c r="E60" s="9">
        <v>20</v>
      </c>
      <c r="F60" s="9">
        <v>5</v>
      </c>
      <c r="G60" s="9"/>
      <c r="H60" s="17">
        <v>352000</v>
      </c>
      <c r="I60" s="33"/>
      <c r="J60" s="33"/>
      <c r="K60" s="6">
        <f t="shared" si="0"/>
        <v>352000</v>
      </c>
    </row>
    <row r="61" spans="1:11" x14ac:dyDescent="0.3">
      <c r="A61" s="38"/>
      <c r="B61" s="7" t="s">
        <v>126</v>
      </c>
      <c r="C61" s="7" t="s">
        <v>127</v>
      </c>
      <c r="D61" s="16" t="s">
        <v>99</v>
      </c>
      <c r="E61" s="9">
        <v>20</v>
      </c>
      <c r="F61" s="9">
        <v>5</v>
      </c>
      <c r="G61" s="9"/>
      <c r="H61" s="17">
        <v>7500</v>
      </c>
      <c r="I61" s="33"/>
      <c r="J61" s="33"/>
      <c r="K61" s="6">
        <f t="shared" si="0"/>
        <v>7500</v>
      </c>
    </row>
    <row r="62" spans="1:11" x14ac:dyDescent="0.3">
      <c r="A62" s="38"/>
      <c r="B62" s="7" t="s">
        <v>128</v>
      </c>
      <c r="C62" s="7" t="s">
        <v>129</v>
      </c>
      <c r="D62" s="16" t="s">
        <v>99</v>
      </c>
      <c r="E62" s="9">
        <v>20</v>
      </c>
      <c r="F62" s="9">
        <v>5</v>
      </c>
      <c r="G62" s="9"/>
      <c r="H62" s="17">
        <v>200000</v>
      </c>
      <c r="I62" s="33"/>
      <c r="J62" s="33"/>
      <c r="K62" s="6">
        <f t="shared" si="0"/>
        <v>200000</v>
      </c>
    </row>
    <row r="63" spans="1:11" x14ac:dyDescent="0.3">
      <c r="A63" s="22" t="s">
        <v>130</v>
      </c>
      <c r="B63" s="7" t="s">
        <v>131</v>
      </c>
      <c r="C63" s="7" t="s">
        <v>132</v>
      </c>
      <c r="D63" s="16" t="s">
        <v>99</v>
      </c>
      <c r="E63" s="9">
        <v>20</v>
      </c>
      <c r="F63" s="9">
        <v>5</v>
      </c>
      <c r="G63" s="9"/>
      <c r="H63" s="17">
        <v>149700</v>
      </c>
      <c r="I63" s="33"/>
      <c r="J63" s="33"/>
      <c r="K63" s="6">
        <f t="shared" si="0"/>
        <v>149700</v>
      </c>
    </row>
    <row r="64" spans="1:11" x14ac:dyDescent="0.3">
      <c r="A64" s="22" t="s">
        <v>133</v>
      </c>
      <c r="B64" s="7" t="s">
        <v>134</v>
      </c>
      <c r="C64" s="7" t="s">
        <v>135</v>
      </c>
      <c r="D64" s="16" t="s">
        <v>99</v>
      </c>
      <c r="E64" s="9">
        <v>20</v>
      </c>
      <c r="F64" s="9">
        <v>5</v>
      </c>
      <c r="G64" s="9"/>
      <c r="H64" s="17">
        <v>100000</v>
      </c>
      <c r="I64" s="33"/>
      <c r="J64" s="33"/>
      <c r="K64" s="6">
        <f t="shared" si="0"/>
        <v>100000</v>
      </c>
    </row>
    <row r="65" spans="1:11" x14ac:dyDescent="0.3">
      <c r="A65" s="26" t="s">
        <v>136</v>
      </c>
      <c r="B65" s="27"/>
      <c r="C65" s="27"/>
      <c r="D65" s="28"/>
      <c r="E65" s="29"/>
      <c r="F65" s="29"/>
      <c r="G65" s="29"/>
      <c r="H65" s="30"/>
      <c r="I65" s="24"/>
      <c r="J65" s="24"/>
      <c r="K65" s="30"/>
    </row>
    <row r="66" spans="1:11" ht="36" x14ac:dyDescent="0.3">
      <c r="A66" s="2" t="s">
        <v>0</v>
      </c>
      <c r="B66" s="2" t="s">
        <v>1</v>
      </c>
      <c r="C66" s="2" t="s">
        <v>2</v>
      </c>
      <c r="D66" s="2" t="s">
        <v>3</v>
      </c>
      <c r="E66" s="2" t="s">
        <v>4</v>
      </c>
      <c r="F66" s="2" t="s">
        <v>5</v>
      </c>
      <c r="G66" s="2" t="s">
        <v>6</v>
      </c>
      <c r="H66" s="3" t="s">
        <v>169</v>
      </c>
      <c r="I66" s="3" t="s">
        <v>166</v>
      </c>
      <c r="J66" s="3" t="s">
        <v>167</v>
      </c>
      <c r="K66" s="3" t="s">
        <v>168</v>
      </c>
    </row>
    <row r="67" spans="1:11" x14ac:dyDescent="0.3">
      <c r="A67" s="39" t="s">
        <v>58</v>
      </c>
      <c r="B67" s="4" t="s">
        <v>137</v>
      </c>
      <c r="C67" s="4" t="s">
        <v>138</v>
      </c>
      <c r="D67" s="7"/>
      <c r="E67" s="5">
        <v>20</v>
      </c>
      <c r="F67" s="5">
        <v>5</v>
      </c>
      <c r="G67" s="5"/>
      <c r="H67" s="6">
        <v>25703</v>
      </c>
      <c r="I67" s="33"/>
      <c r="J67" s="33"/>
      <c r="K67" s="6">
        <f t="shared" si="0"/>
        <v>25703</v>
      </c>
    </row>
    <row r="68" spans="1:11" x14ac:dyDescent="0.3">
      <c r="A68" s="39"/>
      <c r="B68" s="4" t="s">
        <v>139</v>
      </c>
      <c r="C68" s="4" t="s">
        <v>140</v>
      </c>
      <c r="D68" s="7"/>
      <c r="E68" s="5">
        <v>20</v>
      </c>
      <c r="F68" s="5">
        <v>5</v>
      </c>
      <c r="G68" s="5"/>
      <c r="H68" s="6">
        <v>15000</v>
      </c>
      <c r="I68" s="33"/>
      <c r="J68" s="33"/>
      <c r="K68" s="6">
        <f t="shared" si="0"/>
        <v>15000</v>
      </c>
    </row>
    <row r="69" spans="1:11" x14ac:dyDescent="0.3">
      <c r="A69" s="39"/>
      <c r="B69" s="7" t="s">
        <v>141</v>
      </c>
      <c r="C69" s="7" t="s">
        <v>107</v>
      </c>
      <c r="D69" s="7" t="s">
        <v>142</v>
      </c>
      <c r="E69" s="9">
        <v>20</v>
      </c>
      <c r="F69" s="9">
        <v>5</v>
      </c>
      <c r="G69" s="9"/>
      <c r="H69" s="10">
        <v>119164</v>
      </c>
      <c r="I69" s="33"/>
      <c r="J69" s="33"/>
      <c r="K69" s="6">
        <f t="shared" si="0"/>
        <v>119164</v>
      </c>
    </row>
    <row r="70" spans="1:11" x14ac:dyDescent="0.3">
      <c r="A70" s="39"/>
      <c r="B70" s="7" t="s">
        <v>143</v>
      </c>
      <c r="C70" s="7" t="s">
        <v>144</v>
      </c>
      <c r="D70" s="7" t="s">
        <v>142</v>
      </c>
      <c r="E70" s="9">
        <v>10</v>
      </c>
      <c r="F70" s="9">
        <v>5</v>
      </c>
      <c r="G70" s="9" t="s">
        <v>145</v>
      </c>
      <c r="H70" s="10">
        <v>590305</v>
      </c>
      <c r="I70" s="33"/>
      <c r="J70" s="33"/>
      <c r="K70" s="6">
        <f t="shared" si="0"/>
        <v>590305</v>
      </c>
    </row>
    <row r="71" spans="1:11" x14ac:dyDescent="0.3">
      <c r="A71" s="8" t="s">
        <v>146</v>
      </c>
      <c r="B71" s="4" t="s">
        <v>147</v>
      </c>
      <c r="C71" s="4" t="s">
        <v>148</v>
      </c>
      <c r="D71" s="7"/>
      <c r="E71" s="5">
        <v>20</v>
      </c>
      <c r="F71" s="5">
        <v>5</v>
      </c>
      <c r="G71" s="5"/>
      <c r="H71" s="6">
        <v>4000</v>
      </c>
      <c r="I71" s="33"/>
      <c r="J71" s="33"/>
      <c r="K71" s="6">
        <f t="shared" ref="K71:K76" si="1">H71+I71+J71</f>
        <v>4000</v>
      </c>
    </row>
    <row r="72" spans="1:11" x14ac:dyDescent="0.3">
      <c r="A72" s="38" t="s">
        <v>149</v>
      </c>
      <c r="B72" s="4" t="s">
        <v>150</v>
      </c>
      <c r="C72" s="4" t="s">
        <v>151</v>
      </c>
      <c r="D72" s="7"/>
      <c r="E72" s="5">
        <v>20</v>
      </c>
      <c r="F72" s="5">
        <v>5</v>
      </c>
      <c r="G72" s="5"/>
      <c r="H72" s="6">
        <v>13000</v>
      </c>
      <c r="I72" s="33"/>
      <c r="J72" s="33"/>
      <c r="K72" s="6">
        <f t="shared" si="1"/>
        <v>13000</v>
      </c>
    </row>
    <row r="73" spans="1:11" x14ac:dyDescent="0.3">
      <c r="A73" s="38"/>
      <c r="B73" s="4" t="s">
        <v>152</v>
      </c>
      <c r="C73" s="4" t="s">
        <v>153</v>
      </c>
      <c r="D73" s="7"/>
      <c r="E73" s="5">
        <v>20</v>
      </c>
      <c r="F73" s="5">
        <v>450</v>
      </c>
      <c r="G73" s="5"/>
      <c r="H73" s="6">
        <v>849250</v>
      </c>
      <c r="I73" s="33"/>
      <c r="J73" s="33"/>
      <c r="K73" s="6">
        <f t="shared" si="1"/>
        <v>849250</v>
      </c>
    </row>
    <row r="74" spans="1:11" x14ac:dyDescent="0.3">
      <c r="A74" s="38"/>
      <c r="B74" s="4" t="s">
        <v>154</v>
      </c>
      <c r="C74" s="4" t="s">
        <v>155</v>
      </c>
      <c r="D74" s="7"/>
      <c r="E74" s="5">
        <v>20</v>
      </c>
      <c r="F74" s="5">
        <v>45</v>
      </c>
      <c r="G74" s="5" t="s">
        <v>156</v>
      </c>
      <c r="H74" s="6">
        <v>5675000</v>
      </c>
      <c r="I74" s="33"/>
      <c r="J74" s="33"/>
      <c r="K74" s="6">
        <f t="shared" si="1"/>
        <v>5675000</v>
      </c>
    </row>
    <row r="75" spans="1:11" x14ac:dyDescent="0.3">
      <c r="A75" s="22" t="s">
        <v>157</v>
      </c>
      <c r="B75" s="4" t="s">
        <v>158</v>
      </c>
      <c r="C75" s="4" t="s">
        <v>159</v>
      </c>
      <c r="D75" s="7"/>
      <c r="E75" s="5">
        <v>20</v>
      </c>
      <c r="F75" s="5">
        <v>5</v>
      </c>
      <c r="G75" s="5"/>
      <c r="H75" s="6">
        <v>57297</v>
      </c>
      <c r="I75" s="33"/>
      <c r="J75" s="33"/>
      <c r="K75" s="6">
        <f t="shared" si="1"/>
        <v>57297</v>
      </c>
    </row>
    <row r="76" spans="1:11" x14ac:dyDescent="0.3">
      <c r="A76" s="22" t="s">
        <v>160</v>
      </c>
      <c r="B76" s="4" t="s">
        <v>161</v>
      </c>
      <c r="C76" s="4" t="s">
        <v>162</v>
      </c>
      <c r="D76" s="7"/>
      <c r="E76" s="5">
        <v>20</v>
      </c>
      <c r="F76" s="5">
        <v>45</v>
      </c>
      <c r="G76" s="5" t="s">
        <v>40</v>
      </c>
      <c r="H76" s="6">
        <v>4000</v>
      </c>
      <c r="I76" s="33"/>
      <c r="J76" s="33"/>
      <c r="K76" s="6">
        <f t="shared" si="1"/>
        <v>4000</v>
      </c>
    </row>
  </sheetData>
  <mergeCells count="11">
    <mergeCell ref="A34:A36"/>
    <mergeCell ref="A6:A8"/>
    <mergeCell ref="A9:A10"/>
    <mergeCell ref="A11:A18"/>
    <mergeCell ref="A21:A25"/>
    <mergeCell ref="A28:A33"/>
    <mergeCell ref="A40:A44"/>
    <mergeCell ref="A50:A54"/>
    <mergeCell ref="A56:A62"/>
    <mergeCell ref="A67:A70"/>
    <mergeCell ref="A72:A7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Eelarve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 Rentik</dc:creator>
  <cp:lastModifiedBy>Helena Rentik</cp:lastModifiedBy>
  <dcterms:created xsi:type="dcterms:W3CDTF">2024-01-11T12:55:11Z</dcterms:created>
  <dcterms:modified xsi:type="dcterms:W3CDTF">2024-02-28T12:49:42Z</dcterms:modified>
</cp:coreProperties>
</file>